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pert\Desktop\PC\202512 Meeting\"/>
    </mc:Choice>
  </mc:AlternateContent>
  <xr:revisionPtr revIDLastSave="0" documentId="13_ncr:1_{4E766195-0A3C-4E6B-9E87-A99AEEC16731}" xr6:coauthVersionLast="47" xr6:coauthVersionMax="47" xr10:uidLastSave="{00000000-0000-0000-0000-000000000000}"/>
  <bookViews>
    <workbookView xWindow="32535" yWindow="2025" windowWidth="14400" windowHeight="7365" xr2:uid="{00000000-000D-0000-FFFF-FFFF00000000}"/>
  </bookViews>
  <sheets>
    <sheet name="Sheet1" sheetId="1" r:id="rId1"/>
  </sheets>
  <definedNames>
    <definedName name="_xlnm.Print_Area" localSheetId="0">Sheet1!$A$1:$E$33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27" i="1"/>
  <c r="C32" i="1" l="1"/>
  <c r="B27" i="1"/>
  <c r="H31" i="1" l="1"/>
  <c r="I32" i="1" s="1"/>
  <c r="H27" i="1"/>
  <c r="C27" i="1" l="1"/>
  <c r="D27" i="1"/>
  <c r="D31" i="1" l="1"/>
  <c r="D32" i="1" s="1"/>
  <c r="G31" i="1"/>
  <c r="G27" i="1"/>
  <c r="H32" i="1" l="1"/>
  <c r="F31" i="1"/>
  <c r="G32" i="1" s="1"/>
  <c r="F27" i="1" l="1"/>
  <c r="E27" i="1" l="1"/>
  <c r="E31" i="1" l="1"/>
  <c r="E32" i="1" s="1"/>
  <c r="F32" i="1" l="1"/>
</calcChain>
</file>

<file path=xl/sharedStrings.xml><?xml version="1.0" encoding="utf-8"?>
<sst xmlns="http://schemas.openxmlformats.org/spreadsheetml/2006/main" count="44" uniqueCount="38">
  <si>
    <t xml:space="preserve">EXPENDITURE  </t>
  </si>
  <si>
    <t>Extra Hours if required</t>
  </si>
  <si>
    <t>Insurance and legal fees</t>
  </si>
  <si>
    <t>Internal Audit fees</t>
  </si>
  <si>
    <t>Stationery/printing/copying</t>
  </si>
  <si>
    <t>Grass Cutting/maintenance</t>
  </si>
  <si>
    <t>Footpath Working Group</t>
  </si>
  <si>
    <t>Defibrillator Maintenance</t>
  </si>
  <si>
    <t>TOTAL</t>
  </si>
  <si>
    <t>% increase</t>
  </si>
  <si>
    <t>Christmas tree</t>
  </si>
  <si>
    <t>Approved Budget</t>
  </si>
  <si>
    <t>2021/22</t>
  </si>
  <si>
    <t>Clerk and council training</t>
  </si>
  <si>
    <t>Membership/Subscriptions/WALC</t>
  </si>
  <si>
    <t>Website Hosting annual costs</t>
  </si>
  <si>
    <t>Village Hall Insurance</t>
  </si>
  <si>
    <t>2022/23</t>
  </si>
  <si>
    <t>Precept request</t>
  </si>
  <si>
    <t>2023/24</t>
  </si>
  <si>
    <t>Travel Expenses</t>
  </si>
  <si>
    <t>Postage, office equipment, PC, printer, Zoom</t>
  </si>
  <si>
    <t>Play Area Inspection</t>
  </si>
  <si>
    <t>Play Area maintenance</t>
  </si>
  <si>
    <t>Capital Projects</t>
  </si>
  <si>
    <t>Planter Maintenance</t>
  </si>
  <si>
    <t>Contingency</t>
  </si>
  <si>
    <t>2024/25</t>
  </si>
  <si>
    <t>2020/21</t>
  </si>
  <si>
    <t>Election Costs</t>
  </si>
  <si>
    <t>Home Working Allowance</t>
  </si>
  <si>
    <t>2025/26</t>
  </si>
  <si>
    <t>Taxbase</t>
  </si>
  <si>
    <t>Council Tax Band D</t>
  </si>
  <si>
    <t xml:space="preserve">Clerks Salary - 6 hrs per week </t>
  </si>
  <si>
    <t>2019/20</t>
  </si>
  <si>
    <t>Draft Budget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</si>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</sst>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[$£-809]#,##0.00;\-[$£-809]#,##0.00"/>
    <numFmt numFmtId="166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rgb="FFC0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6" fillId="0" borderId="0"/>
    <xf numFmtId="0" fontId="7" fillId="0" borderId="0"/>
  </cellStyleXfs>
  <cellXfs count="62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0" fillId="0" borderId="0" xfId="1" applyNumberFormat="1" applyFont="1" applyAlignment="1">
      <alignment horizontal="right" vertical="top"/>
    </xf>
    <xf numFmtId="0" fontId="0" fillId="0" borderId="1" xfId="0" applyBorder="1" applyAlignment="1">
      <alignment horizontal="left" vertical="top"/>
    </xf>
    <xf numFmtId="164" fontId="0" fillId="0" borderId="1" xfId="1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3" fillId="0" borderId="0" xfId="1" applyNumberFormat="1" applyFont="1" applyAlignment="1">
      <alignment horizontal="right" vertical="top"/>
    </xf>
    <xf numFmtId="9" fontId="3" fillId="0" borderId="0" xfId="2" applyFont="1" applyAlignment="1">
      <alignment horizontal="right" vertical="top"/>
    </xf>
    <xf numFmtId="165" fontId="2" fillId="0" borderId="0" xfId="1" applyNumberFormat="1" applyFont="1" applyAlignment="1">
      <alignment horizontal="right" vertical="top"/>
    </xf>
    <xf numFmtId="164" fontId="3" fillId="0" borderId="1" xfId="1" applyNumberFormat="1" applyFont="1" applyFill="1" applyBorder="1" applyAlignment="1">
      <alignment horizontal="right" vertical="top"/>
    </xf>
    <xf numFmtId="10" fontId="3" fillId="0" borderId="0" xfId="2" applyNumberFormat="1" applyFont="1" applyAlignment="1">
      <alignment horizontal="right" vertical="top"/>
    </xf>
    <xf numFmtId="0" fontId="0" fillId="2" borderId="1" xfId="0" applyFill="1" applyBorder="1" applyAlignment="1">
      <alignment horizontal="left" vertical="top"/>
    </xf>
    <xf numFmtId="164" fontId="0" fillId="2" borderId="1" xfId="1" applyNumberFormat="1" applyFont="1" applyFill="1" applyBorder="1" applyAlignment="1">
      <alignment horizontal="right" vertical="top"/>
    </xf>
    <xf numFmtId="164" fontId="2" fillId="2" borderId="1" xfId="1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indent="4"/>
    </xf>
    <xf numFmtId="164" fontId="3" fillId="2" borderId="1" xfId="1" applyNumberFormat="1" applyFont="1" applyFill="1" applyBorder="1" applyAlignment="1">
      <alignment horizontal="right" vertical="top"/>
    </xf>
    <xf numFmtId="165" fontId="3" fillId="2" borderId="1" xfId="1" applyNumberFormat="1" applyFont="1" applyFill="1" applyBorder="1" applyAlignment="1">
      <alignment horizontal="right" vertical="top" wrapText="1"/>
    </xf>
    <xf numFmtId="165" fontId="2" fillId="0" borderId="0" xfId="1" applyNumberFormat="1" applyFont="1" applyBorder="1" applyAlignment="1">
      <alignment horizontal="right" vertical="top"/>
    </xf>
    <xf numFmtId="165" fontId="0" fillId="0" borderId="0" xfId="1" applyNumberFormat="1" applyFont="1" applyBorder="1" applyAlignment="1">
      <alignment horizontal="right" vertical="top"/>
    </xf>
    <xf numFmtId="164" fontId="2" fillId="3" borderId="1" xfId="1" applyNumberFormat="1" applyFont="1" applyFill="1" applyBorder="1" applyAlignment="1">
      <alignment horizontal="right" vertical="top"/>
    </xf>
    <xf numFmtId="0" fontId="0" fillId="4" borderId="1" xfId="0" applyFill="1" applyBorder="1" applyAlignment="1">
      <alignment horizontal="left" vertical="top"/>
    </xf>
    <xf numFmtId="164" fontId="2" fillId="4" borderId="1" xfId="1" applyNumberFormat="1" applyFont="1" applyFill="1" applyBorder="1" applyAlignment="1">
      <alignment horizontal="right" vertical="top"/>
    </xf>
    <xf numFmtId="164" fontId="0" fillId="4" borderId="1" xfId="1" applyNumberFormat="1" applyFont="1" applyFill="1" applyBorder="1" applyAlignment="1">
      <alignment horizontal="right" vertical="top"/>
    </xf>
    <xf numFmtId="0" fontId="0" fillId="5" borderId="1" xfId="0" applyFill="1" applyBorder="1" applyAlignment="1">
      <alignment horizontal="left" vertical="top"/>
    </xf>
    <xf numFmtId="164" fontId="3" fillId="5" borderId="4" xfId="1" applyNumberFormat="1" applyFont="1" applyFill="1" applyBorder="1" applyAlignment="1">
      <alignment horizontal="right" vertical="top"/>
    </xf>
    <xf numFmtId="164" fontId="0" fillId="5" borderId="4" xfId="1" applyNumberFormat="1" applyFont="1" applyFill="1" applyBorder="1" applyAlignment="1">
      <alignment horizontal="right" vertical="top"/>
    </xf>
    <xf numFmtId="165" fontId="3" fillId="5" borderId="4" xfId="1" applyNumberFormat="1" applyFont="1" applyFill="1" applyBorder="1" applyAlignment="1">
      <alignment horizontal="right" vertical="top" wrapText="1"/>
    </xf>
    <xf numFmtId="164" fontId="2" fillId="5" borderId="1" xfId="1" applyNumberFormat="1" applyFon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/>
    </xf>
    <xf numFmtId="164" fontId="3" fillId="6" borderId="4" xfId="1" applyNumberFormat="1" applyFont="1" applyFill="1" applyBorder="1" applyAlignment="1">
      <alignment horizontal="right" vertical="top"/>
    </xf>
    <xf numFmtId="164" fontId="0" fillId="6" borderId="4" xfId="1" applyNumberFormat="1" applyFont="1" applyFill="1" applyBorder="1" applyAlignment="1">
      <alignment horizontal="right" vertical="top"/>
    </xf>
    <xf numFmtId="165" fontId="3" fillId="6" borderId="4" xfId="1" applyNumberFormat="1" applyFont="1" applyFill="1" applyBorder="1" applyAlignment="1">
      <alignment horizontal="right" vertical="top" wrapText="1"/>
    </xf>
    <xf numFmtId="164" fontId="2" fillId="6" borderId="1" xfId="1" applyNumberFormat="1" applyFont="1" applyFill="1" applyBorder="1" applyAlignment="1">
      <alignment horizontal="right" vertical="top"/>
    </xf>
    <xf numFmtId="0" fontId="0" fillId="7" borderId="1" xfId="0" applyFill="1" applyBorder="1" applyAlignment="1">
      <alignment horizontal="left" vertical="top"/>
    </xf>
    <xf numFmtId="164" fontId="2" fillId="7" borderId="1" xfId="1" applyNumberFormat="1" applyFont="1" applyFill="1" applyBorder="1" applyAlignment="1">
      <alignment horizontal="right" vertical="top"/>
    </xf>
    <xf numFmtId="164" fontId="0" fillId="7" borderId="1" xfId="1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0" fillId="8" borderId="1" xfId="0" applyFill="1" applyBorder="1" applyAlignment="1">
      <alignment horizontal="left" vertical="top"/>
    </xf>
    <xf numFmtId="164" fontId="2" fillId="8" borderId="1" xfId="1" applyNumberFormat="1" applyFont="1" applyFill="1" applyBorder="1" applyAlignment="1">
      <alignment horizontal="right" vertical="top"/>
    </xf>
    <xf numFmtId="164" fontId="0" fillId="8" borderId="1" xfId="1" applyNumberFormat="1" applyFont="1" applyFill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2" fillId="9" borderId="1" xfId="1" applyNumberFormat="1" applyFont="1" applyFill="1" applyBorder="1" applyAlignment="1">
      <alignment horizontal="right" vertical="top"/>
    </xf>
  </cellXfs>
  <cellStyles count="7">
    <cellStyle name="Currency" xfId="1" builtinId="4"/>
    <cellStyle name="Currency 2" xfId="3" xr:uid="{00000000-0005-0000-0000-000001000000}"/>
    <cellStyle name="Currency 3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I17" sqref="I17"/>
    </sheetView>
  </sheetViews>
  <sheetFormatPr defaultColWidth="9.1796875" defaultRowHeight="14.5" x14ac:dyDescent="0.35"/>
  <cols>
    <col min="1" max="1" width="41.81640625" style="1" customWidth="1"/>
    <col min="2" max="6" width="12.54296875" style="1" customWidth="1"/>
    <col min="7" max="7" width="16.54296875" style="1" customWidth="1"/>
    <col min="8" max="8" width="18.1796875" style="1" customWidth="1"/>
    <col min="9" max="9" width="20.36328125" style="1" customWidth="1"/>
    <col min="10" max="16384" width="9.1796875" style="1"/>
  </cols>
  <sheetData>
    <row r="1" spans="1:9" ht="29.5" thickBot="1" x14ac:dyDescent="0.4">
      <c r="A1" s="58" t="s">
        <v>0</v>
      </c>
      <c r="B1" s="47" t="s">
        <v>11</v>
      </c>
      <c r="C1" s="47" t="s">
        <v>11</v>
      </c>
      <c r="D1" s="48" t="s">
        <v>11</v>
      </c>
      <c r="E1" s="49" t="s">
        <v>11</v>
      </c>
      <c r="F1" s="50" t="s">
        <v>11</v>
      </c>
      <c r="G1" s="51" t="s">
        <v>11</v>
      </c>
      <c r="H1" s="52" t="s">
        <v>11</v>
      </c>
      <c r="I1" s="53" t="s">
        <v>36</v>
      </c>
    </row>
    <row r="2" spans="1:9" ht="15" thickBot="1" x14ac:dyDescent="0.4">
      <c r="A2" s="59"/>
      <c r="B2" s="41" t="s">
        <v>35</v>
      </c>
      <c r="C2" s="41" t="s">
        <v>28</v>
      </c>
      <c r="D2" s="42" t="s">
        <v>12</v>
      </c>
      <c r="E2" s="43" t="s">
        <v>17</v>
      </c>
      <c r="F2" s="44" t="s">
        <v>19</v>
      </c>
      <c r="G2" s="45" t="s">
        <v>27</v>
      </c>
      <c r="H2" s="46" t="s">
        <v>31</v>
      </c>
      <c r="I2" s="54" t="s">
        <v>37</v>
      </c>
    </row>
    <row r="3" spans="1:9" ht="15" thickBot="1" x14ac:dyDescent="0.4">
      <c r="A3" s="60"/>
      <c r="B3" s="33"/>
      <c r="C3" s="33"/>
      <c r="D3" s="28"/>
      <c r="E3" s="15"/>
      <c r="F3" s="5"/>
      <c r="G3" s="25"/>
      <c r="H3" s="38"/>
      <c r="I3" s="55"/>
    </row>
    <row r="4" spans="1:9" ht="15" customHeight="1" thickBot="1" x14ac:dyDescent="0.4">
      <c r="A4" s="2" t="s">
        <v>34</v>
      </c>
      <c r="B4" s="34">
        <v>2550.6</v>
      </c>
      <c r="C4" s="34">
        <v>2627.12</v>
      </c>
      <c r="D4" s="29">
        <v>2714.4</v>
      </c>
      <c r="E4" s="20">
        <v>2714.4</v>
      </c>
      <c r="F4" s="24">
        <v>3500</v>
      </c>
      <c r="G4" s="26">
        <v>3500</v>
      </c>
      <c r="H4" s="39">
        <v>4200</v>
      </c>
      <c r="I4" s="56">
        <v>5000</v>
      </c>
    </row>
    <row r="5" spans="1:9" ht="15" customHeight="1" thickBot="1" x14ac:dyDescent="0.4">
      <c r="A5" s="2" t="s">
        <v>1</v>
      </c>
      <c r="B5" s="35">
        <v>150</v>
      </c>
      <c r="C5" s="35">
        <v>370</v>
      </c>
      <c r="D5" s="30">
        <v>200</v>
      </c>
      <c r="E5" s="16">
        <v>200</v>
      </c>
      <c r="F5" s="24">
        <v>200</v>
      </c>
      <c r="G5" s="26">
        <v>200</v>
      </c>
      <c r="H5" s="39">
        <v>100</v>
      </c>
      <c r="I5" s="56">
        <v>100</v>
      </c>
    </row>
    <row r="6" spans="1:9" ht="15" customHeight="1" thickBot="1" x14ac:dyDescent="0.4">
      <c r="A6" s="2" t="s">
        <v>13</v>
      </c>
      <c r="B6" s="34">
        <v>758</v>
      </c>
      <c r="C6" s="34"/>
      <c r="D6" s="29"/>
      <c r="E6" s="20">
        <v>200</v>
      </c>
      <c r="F6" s="24">
        <v>200</v>
      </c>
      <c r="G6" s="26">
        <v>200</v>
      </c>
      <c r="H6" s="39">
        <v>200</v>
      </c>
      <c r="I6" s="56">
        <v>200</v>
      </c>
    </row>
    <row r="7" spans="1:9" ht="15" customHeight="1" thickBot="1" x14ac:dyDescent="0.4">
      <c r="A7" s="2" t="s">
        <v>30</v>
      </c>
      <c r="B7" s="35">
        <v>127.5</v>
      </c>
      <c r="C7" s="35">
        <v>131</v>
      </c>
      <c r="D7" s="29">
        <v>150</v>
      </c>
      <c r="E7" s="20">
        <v>150</v>
      </c>
      <c r="F7" s="24">
        <v>110</v>
      </c>
      <c r="G7" s="26">
        <v>110</v>
      </c>
      <c r="H7" s="39">
        <v>312</v>
      </c>
      <c r="I7" s="56">
        <v>312</v>
      </c>
    </row>
    <row r="8" spans="1:9" ht="15" customHeight="1" thickBot="1" x14ac:dyDescent="0.4">
      <c r="A8" s="2" t="s">
        <v>20</v>
      </c>
      <c r="B8" s="35">
        <v>200</v>
      </c>
      <c r="C8" s="35">
        <v>200</v>
      </c>
      <c r="D8" s="30">
        <v>100</v>
      </c>
      <c r="E8" s="16">
        <v>100</v>
      </c>
      <c r="F8" s="24">
        <v>150</v>
      </c>
      <c r="G8" s="26">
        <v>150</v>
      </c>
      <c r="H8" s="39">
        <v>180</v>
      </c>
      <c r="I8" s="56">
        <v>180</v>
      </c>
    </row>
    <row r="9" spans="1:9" ht="15" customHeight="1" thickBot="1" x14ac:dyDescent="0.4">
      <c r="A9" s="2" t="s">
        <v>4</v>
      </c>
      <c r="B9" s="35">
        <v>100</v>
      </c>
      <c r="C9" s="35">
        <v>100</v>
      </c>
      <c r="D9" s="30">
        <v>100</v>
      </c>
      <c r="E9" s="16">
        <v>100</v>
      </c>
      <c r="F9" s="24">
        <v>0</v>
      </c>
      <c r="G9" s="26">
        <v>50</v>
      </c>
      <c r="H9" s="39">
        <v>50</v>
      </c>
      <c r="I9" s="56">
        <v>50</v>
      </c>
    </row>
    <row r="10" spans="1:9" ht="15" customHeight="1" thickBot="1" x14ac:dyDescent="0.4">
      <c r="A10" s="7" t="s">
        <v>21</v>
      </c>
      <c r="B10" s="35">
        <v>500</v>
      </c>
      <c r="C10" s="35">
        <v>20</v>
      </c>
      <c r="D10" s="30">
        <v>148</v>
      </c>
      <c r="E10" s="16">
        <v>110</v>
      </c>
      <c r="F10" s="24">
        <v>100</v>
      </c>
      <c r="G10" s="26">
        <v>100</v>
      </c>
      <c r="H10" s="39">
        <v>100</v>
      </c>
      <c r="I10" s="61">
        <v>50</v>
      </c>
    </row>
    <row r="11" spans="1:9" ht="15" customHeight="1" thickBot="1" x14ac:dyDescent="0.4">
      <c r="A11" s="7" t="s">
        <v>14</v>
      </c>
      <c r="B11" s="35">
        <v>300</v>
      </c>
      <c r="C11" s="35">
        <v>381</v>
      </c>
      <c r="D11" s="30">
        <v>385</v>
      </c>
      <c r="E11" s="16">
        <v>385</v>
      </c>
      <c r="F11" s="24">
        <v>350</v>
      </c>
      <c r="G11" s="26">
        <v>350</v>
      </c>
      <c r="H11" s="39">
        <v>350</v>
      </c>
      <c r="I11" s="56">
        <v>350</v>
      </c>
    </row>
    <row r="12" spans="1:9" ht="15" customHeight="1" thickBot="1" x14ac:dyDescent="0.4">
      <c r="A12" s="2" t="s">
        <v>2</v>
      </c>
      <c r="B12" s="35">
        <v>250</v>
      </c>
      <c r="C12" s="35">
        <v>300</v>
      </c>
      <c r="D12" s="30">
        <v>300</v>
      </c>
      <c r="E12" s="16">
        <v>300</v>
      </c>
      <c r="F12" s="24">
        <v>250</v>
      </c>
      <c r="G12" s="26">
        <v>250</v>
      </c>
      <c r="H12" s="39">
        <v>265</v>
      </c>
      <c r="I12" s="56">
        <v>265</v>
      </c>
    </row>
    <row r="13" spans="1:9" ht="15" customHeight="1" thickBot="1" x14ac:dyDescent="0.4">
      <c r="A13" s="2" t="s">
        <v>3</v>
      </c>
      <c r="B13" s="35">
        <v>130</v>
      </c>
      <c r="C13" s="35">
        <v>170</v>
      </c>
      <c r="D13" s="30">
        <v>170</v>
      </c>
      <c r="E13" s="16">
        <v>170</v>
      </c>
      <c r="F13" s="24">
        <v>200</v>
      </c>
      <c r="G13" s="26">
        <v>200</v>
      </c>
      <c r="H13" s="39">
        <v>175</v>
      </c>
      <c r="I13" s="56">
        <v>175</v>
      </c>
    </row>
    <row r="14" spans="1:9" ht="15" customHeight="1" thickBot="1" x14ac:dyDescent="0.4">
      <c r="A14" s="7" t="s">
        <v>15</v>
      </c>
      <c r="B14" s="34">
        <v>800</v>
      </c>
      <c r="C14" s="34">
        <v>300</v>
      </c>
      <c r="D14" s="29">
        <v>300</v>
      </c>
      <c r="E14" s="20">
        <v>300</v>
      </c>
      <c r="F14" s="24">
        <v>250</v>
      </c>
      <c r="G14" s="26">
        <v>250</v>
      </c>
      <c r="H14" s="39">
        <v>250</v>
      </c>
      <c r="I14" s="56">
        <v>250</v>
      </c>
    </row>
    <row r="15" spans="1:9" ht="15" customHeight="1" thickBot="1" x14ac:dyDescent="0.4">
      <c r="A15" s="2" t="s">
        <v>16</v>
      </c>
      <c r="B15" s="34">
        <v>450</v>
      </c>
      <c r="C15" s="34">
        <v>450</v>
      </c>
      <c r="D15" s="29">
        <v>450</v>
      </c>
      <c r="E15" s="20">
        <v>500</v>
      </c>
      <c r="F15" s="24">
        <v>550</v>
      </c>
      <c r="G15" s="26">
        <v>550</v>
      </c>
      <c r="H15" s="39">
        <v>550</v>
      </c>
      <c r="I15" s="56">
        <v>550</v>
      </c>
    </row>
    <row r="16" spans="1:9" ht="15" customHeight="1" thickBot="1" x14ac:dyDescent="0.4">
      <c r="A16" s="2" t="s">
        <v>22</v>
      </c>
      <c r="B16" s="35">
        <v>80</v>
      </c>
      <c r="C16" s="35">
        <v>97</v>
      </c>
      <c r="D16" s="30">
        <v>100</v>
      </c>
      <c r="E16" s="16">
        <v>100</v>
      </c>
      <c r="F16" s="24">
        <v>100</v>
      </c>
      <c r="G16" s="26">
        <v>100</v>
      </c>
      <c r="H16" s="39">
        <v>100</v>
      </c>
      <c r="I16" s="56">
        <v>100</v>
      </c>
    </row>
    <row r="17" spans="1:9" ht="15" customHeight="1" thickBot="1" x14ac:dyDescent="0.4">
      <c r="A17" s="7" t="s">
        <v>23</v>
      </c>
      <c r="B17" s="34"/>
      <c r="C17" s="34">
        <v>500</v>
      </c>
      <c r="D17" s="29">
        <v>500</v>
      </c>
      <c r="E17" s="20">
        <v>500</v>
      </c>
      <c r="F17" s="24">
        <v>250</v>
      </c>
      <c r="G17" s="26">
        <v>250</v>
      </c>
      <c r="H17" s="39">
        <v>250</v>
      </c>
      <c r="I17" s="61"/>
    </row>
    <row r="18" spans="1:9" ht="15" customHeight="1" thickBot="1" x14ac:dyDescent="0.4">
      <c r="A18" s="2" t="s">
        <v>5</v>
      </c>
      <c r="B18" s="34">
        <v>1650</v>
      </c>
      <c r="C18" s="34">
        <v>1750</v>
      </c>
      <c r="D18" s="29">
        <v>2350</v>
      </c>
      <c r="E18" s="20">
        <v>2350</v>
      </c>
      <c r="F18" s="24">
        <v>2600</v>
      </c>
      <c r="G18" s="26">
        <v>2600</v>
      </c>
      <c r="H18" s="39">
        <v>3150</v>
      </c>
      <c r="I18" s="56">
        <v>3300</v>
      </c>
    </row>
    <row r="19" spans="1:9" ht="15" customHeight="1" thickBot="1" x14ac:dyDescent="0.4">
      <c r="A19" s="2" t="s">
        <v>24</v>
      </c>
      <c r="B19" s="34">
        <v>1000</v>
      </c>
      <c r="C19" s="34">
        <v>1500</v>
      </c>
      <c r="D19" s="29">
        <v>1200</v>
      </c>
      <c r="E19" s="20">
        <v>1200</v>
      </c>
      <c r="F19" s="24">
        <v>1000</v>
      </c>
      <c r="G19" s="26">
        <v>1000</v>
      </c>
      <c r="H19" s="39">
        <v>250</v>
      </c>
      <c r="I19" s="61"/>
    </row>
    <row r="20" spans="1:9" ht="15" customHeight="1" thickBot="1" x14ac:dyDescent="0.4">
      <c r="A20" s="2" t="s">
        <v>6</v>
      </c>
      <c r="B20" s="34">
        <v>400</v>
      </c>
      <c r="C20" s="34">
        <v>400</v>
      </c>
      <c r="D20" s="29">
        <v>206.4</v>
      </c>
      <c r="E20" s="20">
        <v>300</v>
      </c>
      <c r="F20" s="24">
        <v>0</v>
      </c>
      <c r="G20" s="26">
        <v>0</v>
      </c>
      <c r="H20" s="39">
        <v>0</v>
      </c>
      <c r="I20" s="56">
        <v>0</v>
      </c>
    </row>
    <row r="21" spans="1:9" ht="15" customHeight="1" thickBot="1" x14ac:dyDescent="0.4">
      <c r="A21" s="2" t="s">
        <v>7</v>
      </c>
      <c r="B21" s="34">
        <v>126</v>
      </c>
      <c r="C21" s="34">
        <v>151.19999999999999</v>
      </c>
      <c r="D21" s="29">
        <v>151.19999999999999</v>
      </c>
      <c r="E21" s="20">
        <v>151.19999999999999</v>
      </c>
      <c r="F21" s="24">
        <v>151</v>
      </c>
      <c r="G21" s="26">
        <v>151</v>
      </c>
      <c r="H21" s="39">
        <v>130</v>
      </c>
      <c r="I21" s="56">
        <v>130</v>
      </c>
    </row>
    <row r="22" spans="1:9" ht="15" customHeight="1" thickBot="1" x14ac:dyDescent="0.4">
      <c r="A22" s="2" t="s">
        <v>25</v>
      </c>
      <c r="B22" s="34"/>
      <c r="C22" s="34"/>
      <c r="D22" s="29"/>
      <c r="E22" s="20"/>
      <c r="F22" s="24">
        <v>60</v>
      </c>
      <c r="G22" s="26">
        <v>60</v>
      </c>
      <c r="H22" s="39">
        <v>100</v>
      </c>
      <c r="I22" s="56">
        <v>100</v>
      </c>
    </row>
    <row r="23" spans="1:9" ht="15" customHeight="1" thickBot="1" x14ac:dyDescent="0.4">
      <c r="A23" s="2" t="s">
        <v>10</v>
      </c>
      <c r="B23" s="34"/>
      <c r="C23" s="34">
        <v>75</v>
      </c>
      <c r="D23" s="29">
        <v>75</v>
      </c>
      <c r="E23" s="20">
        <v>75</v>
      </c>
      <c r="F23" s="24">
        <v>75</v>
      </c>
      <c r="G23" s="26">
        <v>75</v>
      </c>
      <c r="H23" s="39">
        <v>75</v>
      </c>
      <c r="I23" s="56">
        <v>75</v>
      </c>
    </row>
    <row r="24" spans="1:9" ht="15" customHeight="1" thickBot="1" x14ac:dyDescent="0.4">
      <c r="A24" s="2" t="s">
        <v>29</v>
      </c>
      <c r="B24" s="34"/>
      <c r="C24" s="34"/>
      <c r="D24" s="29"/>
      <c r="E24" s="20"/>
      <c r="F24" s="24">
        <v>0</v>
      </c>
      <c r="G24" s="26">
        <v>0</v>
      </c>
      <c r="H24" s="39">
        <v>0</v>
      </c>
      <c r="I24" s="56">
        <v>0</v>
      </c>
    </row>
    <row r="25" spans="1:9" ht="15" customHeight="1" thickBot="1" x14ac:dyDescent="0.4">
      <c r="A25" s="7" t="s">
        <v>26</v>
      </c>
      <c r="B25" s="36"/>
      <c r="C25" s="36">
        <v>250</v>
      </c>
      <c r="D25" s="31"/>
      <c r="E25" s="21"/>
      <c r="F25" s="24">
        <v>0</v>
      </c>
      <c r="G25" s="26">
        <v>0</v>
      </c>
      <c r="H25" s="39">
        <v>0</v>
      </c>
      <c r="I25" s="56">
        <v>0</v>
      </c>
    </row>
    <row r="26" spans="1:9" ht="15" customHeight="1" thickBot="1" x14ac:dyDescent="0.4">
      <c r="A26" s="2"/>
      <c r="B26" s="35"/>
      <c r="C26" s="35"/>
      <c r="D26" s="30"/>
      <c r="E26" s="16"/>
      <c r="F26" s="6"/>
      <c r="G26" s="27"/>
      <c r="H26" s="40"/>
      <c r="I26" s="57"/>
    </row>
    <row r="27" spans="1:9" ht="15" thickBot="1" x14ac:dyDescent="0.4">
      <c r="A27" s="3" t="s">
        <v>8</v>
      </c>
      <c r="B27" s="37">
        <f t="shared" ref="B27:E27" si="0">SUM(B4:B26)</f>
        <v>9572.1</v>
      </c>
      <c r="C27" s="37">
        <f t="shared" si="0"/>
        <v>9772.32</v>
      </c>
      <c r="D27" s="32">
        <f t="shared" si="0"/>
        <v>9600</v>
      </c>
      <c r="E27" s="17">
        <f t="shared" si="0"/>
        <v>9905.6</v>
      </c>
      <c r="F27" s="8">
        <f>SUM(F4:F26)</f>
        <v>10096</v>
      </c>
      <c r="G27" s="26">
        <f>SUM(G4:G26)</f>
        <v>10146</v>
      </c>
      <c r="H27" s="39">
        <f>SUM(H4:H26)</f>
        <v>10787</v>
      </c>
      <c r="I27" s="56">
        <f>SUM(I4:I26)</f>
        <v>11187</v>
      </c>
    </row>
    <row r="28" spans="1:9" ht="15" thickBot="1" x14ac:dyDescent="0.4">
      <c r="B28" s="4"/>
      <c r="C28" s="4"/>
      <c r="D28" s="4"/>
      <c r="E28" s="4"/>
      <c r="F28" s="4"/>
      <c r="G28" s="4"/>
      <c r="H28" s="4"/>
      <c r="I28" s="4"/>
    </row>
    <row r="29" spans="1:9" ht="15" thickBot="1" x14ac:dyDescent="0.4">
      <c r="A29" s="9" t="s">
        <v>18</v>
      </c>
      <c r="B29" s="13">
        <v>9868</v>
      </c>
      <c r="C29" s="13">
        <v>9772.32</v>
      </c>
      <c r="D29" s="13">
        <v>9600</v>
      </c>
      <c r="E29" s="13">
        <v>9905.6</v>
      </c>
      <c r="F29" s="13">
        <v>10096</v>
      </c>
      <c r="G29" s="13">
        <v>10146</v>
      </c>
      <c r="H29" s="13">
        <v>10787</v>
      </c>
      <c r="I29" s="13">
        <v>11187</v>
      </c>
    </row>
    <row r="30" spans="1:9" x14ac:dyDescent="0.35">
      <c r="A30" s="9" t="s">
        <v>32</v>
      </c>
      <c r="B30" s="19">
        <v>270.58</v>
      </c>
      <c r="C30" s="19">
        <v>272.58</v>
      </c>
      <c r="D30" s="19">
        <v>267.77999999999997</v>
      </c>
      <c r="E30" s="19">
        <v>272.82</v>
      </c>
      <c r="F30" s="19">
        <v>276.36</v>
      </c>
      <c r="G30" s="19">
        <v>275.20999999999998</v>
      </c>
      <c r="H30" s="19">
        <v>277.76</v>
      </c>
      <c r="I30" s="19">
        <v>278.41000000000003</v>
      </c>
    </row>
    <row r="31" spans="1:9" x14ac:dyDescent="0.35">
      <c r="A31" s="9" t="s">
        <v>33</v>
      </c>
      <c r="B31" s="10">
        <v>36.47</v>
      </c>
      <c r="C31" s="10">
        <v>35.85</v>
      </c>
      <c r="D31" s="10">
        <f>D27/D30</f>
        <v>35.850324893569351</v>
      </c>
      <c r="E31" s="10">
        <f>E27/E30</f>
        <v>36.3081885492266</v>
      </c>
      <c r="F31" s="10">
        <f>F29/F30</f>
        <v>36.532059632363584</v>
      </c>
      <c r="G31" s="10">
        <f>G29/G30</f>
        <v>36.866392936303193</v>
      </c>
      <c r="H31" s="10">
        <f>H29/H30</f>
        <v>38.835685483870968</v>
      </c>
      <c r="I31" s="10">
        <f>I29/I30</f>
        <v>40.181746345318054</v>
      </c>
    </row>
    <row r="32" spans="1:9" x14ac:dyDescent="0.35">
      <c r="A32" s="9" t="s">
        <v>9</v>
      </c>
      <c r="B32" s="14"/>
      <c r="C32" s="14">
        <f t="shared" ref="C32:I32" si="1">(C31/B31)-100%</f>
        <v>-1.7000274197970899E-2</v>
      </c>
      <c r="D32" s="14">
        <f t="shared" si="1"/>
        <v>9.0625821296264064E-6</v>
      </c>
      <c r="E32" s="14">
        <f t="shared" si="1"/>
        <v>1.2771534344989455E-2</v>
      </c>
      <c r="F32" s="14">
        <f t="shared" si="1"/>
        <v>6.1658565762228168E-3</v>
      </c>
      <c r="G32" s="14">
        <f t="shared" si="1"/>
        <v>9.1517781177445912E-3</v>
      </c>
      <c r="H32" s="14">
        <f t="shared" si="1"/>
        <v>5.3417011828910566E-2</v>
      </c>
      <c r="I32" s="14">
        <f t="shared" si="1"/>
        <v>3.466041205854653E-2</v>
      </c>
    </row>
    <row r="33" spans="1:7" x14ac:dyDescent="0.35">
      <c r="A33" s="9"/>
      <c r="B33" s="11"/>
      <c r="C33" s="11"/>
      <c r="D33" s="11"/>
      <c r="E33" s="11"/>
      <c r="F33" s="11"/>
      <c r="G33" s="11"/>
    </row>
    <row r="34" spans="1:7" x14ac:dyDescent="0.35">
      <c r="B34" s="12"/>
      <c r="C34" s="12"/>
      <c r="D34" s="12"/>
      <c r="E34" s="12"/>
      <c r="F34" s="12"/>
      <c r="G34" s="12"/>
    </row>
    <row r="35" spans="1:7" x14ac:dyDescent="0.35">
      <c r="A35" s="18"/>
      <c r="B35" s="23"/>
      <c r="C35" s="23"/>
      <c r="D35" s="23"/>
      <c r="E35" s="23"/>
      <c r="F35" s="23"/>
      <c r="G35" s="23"/>
    </row>
    <row r="36" spans="1:7" x14ac:dyDescent="0.35">
      <c r="A36" s="18"/>
      <c r="B36" s="22"/>
      <c r="C36" s="22"/>
      <c r="D36" s="22"/>
      <c r="E36" s="22"/>
      <c r="F36" s="22"/>
      <c r="G36" s="22"/>
    </row>
  </sheetData>
  <mergeCells count="1">
    <mergeCell ref="A1:A3"/>
  </mergeCells>
  <pageMargins left="0.7" right="0.7" top="0.75" bottom="0.75" header="0.3" footer="0.3"/>
  <pageSetup paperSize="9" scale="81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Rupert Pearce</cp:lastModifiedBy>
  <cp:lastPrinted>2019-01-06T16:38:59Z</cp:lastPrinted>
  <dcterms:created xsi:type="dcterms:W3CDTF">2018-12-30T15:11:52Z</dcterms:created>
  <dcterms:modified xsi:type="dcterms:W3CDTF">2025-12-08T19:52:40Z</dcterms:modified>
</cp:coreProperties>
</file>